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8730" activeTab="2"/>
  </bookViews>
  <sheets>
    <sheet name="Cash Book 15 16" sheetId="1" r:id="rId1"/>
    <sheet name="Bank Reconciliation" sheetId="2" r:id="rId2"/>
    <sheet name="Cheques for agreement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<sst xmlns="http://schemas.openxmlformats.org/spreadsheetml/2006/main" count="95" uniqueCount="92">
  <si>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t>Date</t>
  </si>
  <si>
    <t>Details</t>
  </si>
  <si>
    <t>VAT</t>
  </si>
  <si>
    <t>Receipt No:</t>
  </si>
  <si>
    <t>Invoice No:</t>
  </si>
  <si>
    <t>Min. No:</t>
  </si>
  <si>
    <t>Cheque No:</t>
  </si>
  <si>
    <t>Payment</t>
  </si>
  <si>
    <t>Receipt</t>
  </si>
  <si>
    <t>Balance</t>
  </si>
  <si>
    <t>Precept 1st Installment</t>
  </si>
  <si>
    <t>JDH Business Services Ltd</t>
  </si>
  <si>
    <t>Cash Book</t>
  </si>
  <si>
    <t>Balance b/f current</t>
  </si>
  <si>
    <t>Add Receipts</t>
  </si>
  <si>
    <t>Less Payments</t>
  </si>
  <si>
    <t>Balance c/f</t>
  </si>
  <si>
    <t>Bank Reconciliation</t>
  </si>
  <si>
    <t>Current a/c</t>
  </si>
  <si>
    <t>Deposit a/c</t>
  </si>
  <si>
    <t>Balance B/F</t>
  </si>
  <si>
    <t>Broker Network Ltd</t>
  </si>
  <si>
    <t>CCA Subs</t>
  </si>
  <si>
    <t>E Nolan refund for Community Pride Comp</t>
  </si>
  <si>
    <t>000568</t>
  </si>
  <si>
    <t>000569</t>
  </si>
  <si>
    <t>Mr J Percival Village Planting</t>
  </si>
  <si>
    <t>000570</t>
  </si>
  <si>
    <t>Marton Parochial Church Council</t>
  </si>
  <si>
    <t>000571</t>
  </si>
  <si>
    <t>000572</t>
  </si>
  <si>
    <t>Mr D Schwender for OCSI Report</t>
  </si>
  <si>
    <t>000573</t>
  </si>
  <si>
    <t>Mr D McGowan for Deep Water Signs</t>
  </si>
  <si>
    <t>000574</t>
  </si>
  <si>
    <t>C Clowes Salary and Allowance 15/16 M2 minus £25.60 overpayment for M1</t>
  </si>
  <si>
    <t>000575</t>
  </si>
  <si>
    <t>C Clowes Salary and Allowance 15/16 M3</t>
  </si>
  <si>
    <t>000576</t>
  </si>
  <si>
    <t>HMRC Paye for Clerks Salary M1 and M2</t>
  </si>
  <si>
    <t>000577</t>
  </si>
  <si>
    <t>VAT Repayment 1.3.13-31.3.15</t>
  </si>
  <si>
    <t>Description</t>
  </si>
  <si>
    <t>Chq. No.</t>
  </si>
  <si>
    <t xml:space="preserve">Amount </t>
  </si>
  <si>
    <t>£</t>
  </si>
  <si>
    <t>HMRC Paye for Clerks Salary M3</t>
  </si>
  <si>
    <t>000579</t>
  </si>
  <si>
    <t>000580</t>
  </si>
  <si>
    <t>000581</t>
  </si>
  <si>
    <t>000582</t>
  </si>
  <si>
    <t>000583</t>
  </si>
  <si>
    <t>C Clowes Salary and Allowance 15/16 M4</t>
  </si>
  <si>
    <t>000584</t>
  </si>
  <si>
    <t>HMRC Paye for Clerks Salary M4</t>
  </si>
  <si>
    <t>000585</t>
  </si>
  <si>
    <t>C Clowes Salary and Allowance 15/16 M5</t>
  </si>
  <si>
    <t>000586</t>
  </si>
  <si>
    <t>Total:</t>
  </si>
  <si>
    <t>000587</t>
  </si>
  <si>
    <t>Marton Parish Council Cash Book 2015/16 Meeting of 14th September 2015</t>
  </si>
  <si>
    <t>C Clowes Salary and Allowance 15/16 M1</t>
  </si>
  <si>
    <t>000564</t>
  </si>
  <si>
    <t>Bank Interest</t>
  </si>
  <si>
    <t>N P Curtis - Progress 10 Design Ltd</t>
  </si>
  <si>
    <t>ChALC Subs 15/16</t>
  </si>
  <si>
    <t>D Malley PAYE Payroll 1st half</t>
  </si>
  <si>
    <t>N P Curtis - Neighbourhood Plan</t>
  </si>
  <si>
    <t>Precept 2nd Installment</t>
  </si>
  <si>
    <t>Cash Book and Bank Reconciliation 15/16 Meeting on 14th September 2015</t>
  </si>
  <si>
    <t>Balance @ 28/08/15</t>
  </si>
  <si>
    <t>Balance @ 3/07/15</t>
  </si>
  <si>
    <t>Less unpresented chq: 000579</t>
  </si>
  <si>
    <t>Less unpresented chq: 000580</t>
  </si>
  <si>
    <t>Less unpresented chq: 000581</t>
  </si>
  <si>
    <t>Less unpresented chq: 000582</t>
  </si>
  <si>
    <t>Less unpresented chq: 000583</t>
  </si>
  <si>
    <t>Less unpresented chq: 000587</t>
  </si>
  <si>
    <t>Less unpresented chq: 000584</t>
  </si>
  <si>
    <t>Less unpresented chq: 000585</t>
  </si>
  <si>
    <t>Less unpresented chq: 000586</t>
  </si>
  <si>
    <t>Add Precept 2nd Installment</t>
  </si>
  <si>
    <t>Balance @ 14/08/15</t>
  </si>
  <si>
    <t>Attachment 1. Minute Ref.15/73b</t>
  </si>
  <si>
    <t>Marton Parish Council Cheques for approval 14/09/2015</t>
  </si>
  <si>
    <t>HMRC Paye for Clerks Salary M5</t>
  </si>
  <si>
    <t>C Clowes Salary and Allowance 15/16 M6</t>
  </si>
  <si>
    <t>HMRC Paye for Clerks Salary M6</t>
  </si>
  <si>
    <t>C Clowes Salary and Allowance 15/16 M7</t>
  </si>
  <si>
    <t>HMRC Paye for Clerks Salary M7</t>
  </si>
  <si>
    <t>C Clowes Salary and Allowance 15/16 M8</t>
  </si>
  <si>
    <t>HMRC Paye for Clerks Salary M8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</si>
</sst>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14" fontId="2" fillId="0" borderId="11" xfId="0" applyNumberFormat="1" applyFon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2" fontId="0" fillId="0" borderId="13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0" fillId="0" borderId="16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0" fillId="0" borderId="17" xfId="0" applyFont="1" applyFill="1" applyBorder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1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2" fontId="0" fillId="0" borderId="13" xfId="0" applyNumberForma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9.8515625" style="0" customWidth="1"/>
    <col min="2" max="2" width="38.57421875" style="0" customWidth="1"/>
    <col min="4" max="4" width="11.140625" style="0" customWidth="1"/>
    <col min="5" max="5" width="11.00390625" style="0" customWidth="1"/>
    <col min="7" max="7" width="11.57421875" style="0" customWidth="1"/>
  </cols>
  <sheetData>
    <row r="1" ht="12.75">
      <c r="A1" s="1" t="s">
        <v>60</v>
      </c>
    </row>
    <row r="2" ht="13.5" thickBot="1"/>
    <row r="3" spans="1:10" ht="13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2.75">
      <c r="A4" s="32">
        <v>42095</v>
      </c>
      <c r="B4" s="3" t="s">
        <v>20</v>
      </c>
      <c r="C4" s="4"/>
      <c r="D4" s="4"/>
      <c r="E4" s="4"/>
      <c r="F4" s="4"/>
      <c r="G4" s="4"/>
      <c r="H4" s="5"/>
      <c r="I4" s="5"/>
      <c r="J4" s="22">
        <v>2079.78</v>
      </c>
    </row>
    <row r="5" spans="1:10" ht="12.75">
      <c r="A5" s="33">
        <v>42096</v>
      </c>
      <c r="B5" s="9" t="s">
        <v>10</v>
      </c>
      <c r="C5" s="9"/>
      <c r="D5" s="9">
        <v>1</v>
      </c>
      <c r="E5" s="9"/>
      <c r="F5" s="9"/>
      <c r="G5" s="23"/>
      <c r="H5" s="10"/>
      <c r="I5" s="10">
        <v>1690</v>
      </c>
      <c r="J5" s="10">
        <f>J4+I5</f>
        <v>3769.78</v>
      </c>
    </row>
    <row r="6" spans="1:10" ht="12.75">
      <c r="A6" s="34">
        <v>41733</v>
      </c>
      <c r="B6" s="6" t="s">
        <v>23</v>
      </c>
      <c r="C6" s="6"/>
      <c r="D6" s="6"/>
      <c r="E6" s="6">
        <v>1</v>
      </c>
      <c r="F6" s="6"/>
      <c r="G6" s="7" t="s">
        <v>24</v>
      </c>
      <c r="H6" s="8">
        <v>25</v>
      </c>
      <c r="I6" s="8"/>
      <c r="J6" s="8">
        <f aca="true" t="shared" si="0" ref="J6:J13">J5-H6</f>
        <v>3744.78</v>
      </c>
    </row>
    <row r="7" spans="1:10" ht="12.75">
      <c r="A7" s="33">
        <v>42110</v>
      </c>
      <c r="B7" s="28" t="s">
        <v>61</v>
      </c>
      <c r="C7" s="9"/>
      <c r="D7" s="9"/>
      <c r="E7" s="9">
        <v>2</v>
      </c>
      <c r="F7" s="9"/>
      <c r="G7" s="23" t="s">
        <v>62</v>
      </c>
      <c r="H7" s="10">
        <v>176.25</v>
      </c>
      <c r="I7" s="10"/>
      <c r="J7" s="10">
        <f>J6-H7</f>
        <v>3568.53</v>
      </c>
    </row>
    <row r="8" spans="1:10" ht="12.75">
      <c r="A8" s="33">
        <v>42119</v>
      </c>
      <c r="B8" s="9" t="s">
        <v>22</v>
      </c>
      <c r="C8" s="9"/>
      <c r="D8" s="9"/>
      <c r="E8" s="9">
        <v>3</v>
      </c>
      <c r="F8" s="9"/>
      <c r="G8" s="23" t="s">
        <v>25</v>
      </c>
      <c r="H8" s="10">
        <v>20</v>
      </c>
      <c r="I8" s="10"/>
      <c r="J8" s="10">
        <f>J7-H8</f>
        <v>3548.53</v>
      </c>
    </row>
    <row r="9" spans="1:10" ht="12.75">
      <c r="A9" s="33">
        <v>42124</v>
      </c>
      <c r="B9" s="9" t="s">
        <v>63</v>
      </c>
      <c r="C9" s="9"/>
      <c r="D9" s="9"/>
      <c r="E9" s="9"/>
      <c r="F9" s="9"/>
      <c r="G9" s="23"/>
      <c r="H9" s="10"/>
      <c r="I9" s="10">
        <v>0.13</v>
      </c>
      <c r="J9" s="10">
        <f>J8+I9</f>
        <v>3548.6600000000003</v>
      </c>
    </row>
    <row r="10" spans="1:10" ht="12.75">
      <c r="A10" s="34">
        <v>42135</v>
      </c>
      <c r="B10" s="28" t="s">
        <v>26</v>
      </c>
      <c r="C10" s="8"/>
      <c r="D10" s="6"/>
      <c r="E10" s="6">
        <v>4</v>
      </c>
      <c r="F10" s="25"/>
      <c r="G10" s="7" t="s">
        <v>27</v>
      </c>
      <c r="H10" s="35">
        <v>106.52</v>
      </c>
      <c r="I10" s="6"/>
      <c r="J10" s="8">
        <f>J9-H10</f>
        <v>3442.1400000000003</v>
      </c>
    </row>
    <row r="11" spans="1:10" ht="12.75">
      <c r="A11" s="34">
        <v>42135</v>
      </c>
      <c r="B11" s="28" t="s">
        <v>28</v>
      </c>
      <c r="C11" s="8"/>
      <c r="D11" s="6"/>
      <c r="E11" s="6">
        <v>5</v>
      </c>
      <c r="F11" s="25"/>
      <c r="G11" s="7" t="s">
        <v>29</v>
      </c>
      <c r="H11" s="35">
        <v>100</v>
      </c>
      <c r="I11" s="8"/>
      <c r="J11" s="8">
        <f t="shared" si="0"/>
        <v>3342.1400000000003</v>
      </c>
    </row>
    <row r="12" spans="1:10" ht="12.75">
      <c r="A12" s="34">
        <v>42135</v>
      </c>
      <c r="B12" s="28" t="s">
        <v>21</v>
      </c>
      <c r="C12" s="8"/>
      <c r="D12" s="6"/>
      <c r="E12" s="6">
        <v>6</v>
      </c>
      <c r="F12" s="25"/>
      <c r="G12" s="7" t="s">
        <v>30</v>
      </c>
      <c r="H12" s="35">
        <v>323.2</v>
      </c>
      <c r="I12" s="8"/>
      <c r="J12" s="8">
        <f t="shared" si="0"/>
        <v>3018.9400000000005</v>
      </c>
    </row>
    <row r="13" spans="1:10" ht="12.75">
      <c r="A13" s="34">
        <v>42135</v>
      </c>
      <c r="B13" s="28" t="s">
        <v>31</v>
      </c>
      <c r="C13" s="8"/>
      <c r="D13" s="11"/>
      <c r="E13" s="6">
        <v>7</v>
      </c>
      <c r="F13" s="25"/>
      <c r="G13" s="7" t="s">
        <v>32</v>
      </c>
      <c r="H13" s="35">
        <v>50</v>
      </c>
      <c r="I13" s="8"/>
      <c r="J13" s="8">
        <f t="shared" si="0"/>
        <v>2968.9400000000005</v>
      </c>
    </row>
    <row r="14" spans="1:10" ht="12.75">
      <c r="A14" s="34">
        <v>42135</v>
      </c>
      <c r="B14" s="28" t="s">
        <v>33</v>
      </c>
      <c r="C14" s="8"/>
      <c r="D14" s="11"/>
      <c r="E14" s="6">
        <v>8</v>
      </c>
      <c r="F14" s="25"/>
      <c r="G14" s="7" t="s">
        <v>34</v>
      </c>
      <c r="H14" s="35">
        <v>22.14</v>
      </c>
      <c r="I14" s="8"/>
      <c r="J14" s="8">
        <f>J13-H14</f>
        <v>2946.8000000000006</v>
      </c>
    </row>
    <row r="15" spans="1:10" ht="25.5">
      <c r="A15" s="34">
        <v>42140</v>
      </c>
      <c r="B15" s="36" t="s">
        <v>35</v>
      </c>
      <c r="C15" s="8"/>
      <c r="D15" s="11"/>
      <c r="E15" s="6">
        <v>9</v>
      </c>
      <c r="F15" s="25"/>
      <c r="G15" s="7" t="s">
        <v>36</v>
      </c>
      <c r="H15" s="35">
        <v>124.85</v>
      </c>
      <c r="I15" s="8"/>
      <c r="J15" s="8">
        <f>J14-H15</f>
        <v>2821.9500000000007</v>
      </c>
    </row>
    <row r="16" spans="1:10" ht="12.75">
      <c r="A16" s="33">
        <v>42140</v>
      </c>
      <c r="B16" s="29" t="s">
        <v>39</v>
      </c>
      <c r="C16" s="10"/>
      <c r="D16" s="20"/>
      <c r="E16" s="9">
        <v>10</v>
      </c>
      <c r="F16" s="24"/>
      <c r="G16" s="23" t="s">
        <v>40</v>
      </c>
      <c r="H16" s="37">
        <v>51.4</v>
      </c>
      <c r="I16" s="8"/>
      <c r="J16" s="8">
        <f>J15-H16</f>
        <v>2770.5500000000006</v>
      </c>
    </row>
    <row r="17" spans="1:10" ht="12.75">
      <c r="A17" s="33">
        <v>42153</v>
      </c>
      <c r="B17" s="29" t="s">
        <v>63</v>
      </c>
      <c r="C17" s="10"/>
      <c r="D17" s="20"/>
      <c r="E17" s="9"/>
      <c r="F17" s="24"/>
      <c r="G17" s="23"/>
      <c r="H17" s="37"/>
      <c r="I17" s="8">
        <v>0.14</v>
      </c>
      <c r="J17" s="8">
        <f>J16+I17</f>
        <v>2770.6900000000005</v>
      </c>
    </row>
    <row r="18" spans="1:10" ht="12.75">
      <c r="A18" s="34">
        <v>42157</v>
      </c>
      <c r="B18" s="28" t="s">
        <v>41</v>
      </c>
      <c r="C18" s="8"/>
      <c r="D18" s="11">
        <v>2</v>
      </c>
      <c r="E18" s="6"/>
      <c r="F18" s="25"/>
      <c r="G18" s="7"/>
      <c r="H18" s="37"/>
      <c r="I18" s="15">
        <v>52.1</v>
      </c>
      <c r="J18" s="8">
        <f>J17+I18</f>
        <v>2822.7900000000004</v>
      </c>
    </row>
    <row r="19" spans="1:10" ht="12.75">
      <c r="A19" s="34">
        <v>42171</v>
      </c>
      <c r="B19" s="28" t="s">
        <v>37</v>
      </c>
      <c r="C19" s="8"/>
      <c r="D19" s="6"/>
      <c r="E19" s="6">
        <v>11</v>
      </c>
      <c r="F19" s="25"/>
      <c r="G19" s="7" t="s">
        <v>38</v>
      </c>
      <c r="H19" s="35">
        <v>150.45</v>
      </c>
      <c r="I19" s="8"/>
      <c r="J19" s="8">
        <f>J18-H19</f>
        <v>2672.3400000000006</v>
      </c>
    </row>
    <row r="20" spans="1:10" ht="12.75">
      <c r="A20" s="34">
        <v>42185</v>
      </c>
      <c r="B20" s="28" t="s">
        <v>63</v>
      </c>
      <c r="C20" s="8"/>
      <c r="D20" s="6"/>
      <c r="E20" s="6"/>
      <c r="F20" s="25"/>
      <c r="G20" s="7"/>
      <c r="H20" s="35"/>
      <c r="I20" s="8">
        <v>0.13</v>
      </c>
      <c r="J20" s="8">
        <f>J19+I20</f>
        <v>2672.4700000000007</v>
      </c>
    </row>
    <row r="21" spans="1:10" ht="12.75">
      <c r="A21" s="34">
        <v>42198</v>
      </c>
      <c r="B21" s="28" t="s">
        <v>46</v>
      </c>
      <c r="C21" s="8"/>
      <c r="D21" s="11"/>
      <c r="E21" s="11">
        <v>12</v>
      </c>
      <c r="F21" s="25"/>
      <c r="G21" s="7" t="s">
        <v>47</v>
      </c>
      <c r="H21" s="35">
        <v>25.8</v>
      </c>
      <c r="I21" s="8"/>
      <c r="J21" s="8">
        <f aca="true" t="shared" si="1" ref="J21:J29">J20-H21</f>
        <v>2646.6700000000005</v>
      </c>
    </row>
    <row r="22" spans="1:10" ht="12.75">
      <c r="A22" s="34">
        <v>42198</v>
      </c>
      <c r="B22" s="28" t="s">
        <v>64</v>
      </c>
      <c r="C22" s="8"/>
      <c r="D22" s="11"/>
      <c r="E22" s="11">
        <v>13</v>
      </c>
      <c r="F22" s="25"/>
      <c r="G22" s="7" t="s">
        <v>48</v>
      </c>
      <c r="H22" s="35">
        <v>300</v>
      </c>
      <c r="I22" s="8"/>
      <c r="J22" s="8">
        <f t="shared" si="1"/>
        <v>2346.6700000000005</v>
      </c>
    </row>
    <row r="23" spans="1:10" ht="12.75">
      <c r="A23" s="34">
        <v>42198</v>
      </c>
      <c r="B23" s="28" t="s">
        <v>65</v>
      </c>
      <c r="C23" s="8"/>
      <c r="D23" s="11"/>
      <c r="E23" s="11">
        <v>14</v>
      </c>
      <c r="F23" s="25"/>
      <c r="G23" s="7" t="s">
        <v>49</v>
      </c>
      <c r="H23" s="35">
        <v>61.44</v>
      </c>
      <c r="I23" s="8"/>
      <c r="J23" s="8">
        <f t="shared" si="1"/>
        <v>2285.2300000000005</v>
      </c>
    </row>
    <row r="24" spans="1:10" ht="12.75">
      <c r="A24" s="34">
        <v>42198</v>
      </c>
      <c r="B24" s="28" t="s">
        <v>11</v>
      </c>
      <c r="C24" s="8"/>
      <c r="D24" s="11"/>
      <c r="E24" s="11">
        <v>15</v>
      </c>
      <c r="F24" s="25"/>
      <c r="G24" s="7" t="s">
        <v>50</v>
      </c>
      <c r="H24" s="35">
        <v>117.6</v>
      </c>
      <c r="I24" s="8"/>
      <c r="J24" s="8">
        <f t="shared" si="1"/>
        <v>2167.6300000000006</v>
      </c>
    </row>
    <row r="25" spans="1:10" ht="12.75">
      <c r="A25" s="34">
        <v>42198</v>
      </c>
      <c r="B25" s="28" t="s">
        <v>66</v>
      </c>
      <c r="C25" s="8"/>
      <c r="D25" s="11"/>
      <c r="E25" s="11">
        <v>16</v>
      </c>
      <c r="F25" s="25"/>
      <c r="G25" s="7" t="s">
        <v>51</v>
      </c>
      <c r="H25" s="35">
        <v>24</v>
      </c>
      <c r="I25" s="8"/>
      <c r="J25" s="8">
        <f t="shared" si="1"/>
        <v>2143.6300000000006</v>
      </c>
    </row>
    <row r="26" spans="1:10" ht="12.75">
      <c r="A26" s="34">
        <v>42198</v>
      </c>
      <c r="B26" s="28" t="s">
        <v>67</v>
      </c>
      <c r="C26" s="8"/>
      <c r="D26" s="11"/>
      <c r="E26" s="11">
        <v>17</v>
      </c>
      <c r="F26" s="25"/>
      <c r="G26" s="7" t="s">
        <v>59</v>
      </c>
      <c r="H26" s="35">
        <v>1290</v>
      </c>
      <c r="I26" s="8"/>
      <c r="J26" s="8">
        <f t="shared" si="1"/>
        <v>853.6300000000006</v>
      </c>
    </row>
    <row r="27" spans="1:10" ht="12.75">
      <c r="A27" s="34">
        <v>42201</v>
      </c>
      <c r="B27" s="28" t="s">
        <v>52</v>
      </c>
      <c r="C27" s="8"/>
      <c r="D27" s="11"/>
      <c r="E27" s="11">
        <v>18</v>
      </c>
      <c r="F27" s="25"/>
      <c r="G27" s="7" t="s">
        <v>53</v>
      </c>
      <c r="H27" s="35">
        <v>150.45</v>
      </c>
      <c r="I27" s="8"/>
      <c r="J27" s="8">
        <f t="shared" si="1"/>
        <v>703.1800000000005</v>
      </c>
    </row>
    <row r="28" spans="1:10" ht="12.75">
      <c r="A28" s="34">
        <v>42201</v>
      </c>
      <c r="B28" s="28" t="s">
        <v>54</v>
      </c>
      <c r="C28" s="8"/>
      <c r="D28" s="11"/>
      <c r="E28" s="11">
        <v>19</v>
      </c>
      <c r="F28" s="25"/>
      <c r="G28" s="7" t="s">
        <v>55</v>
      </c>
      <c r="H28" s="35">
        <v>25.8</v>
      </c>
      <c r="I28" s="8"/>
      <c r="J28" s="8">
        <f t="shared" si="1"/>
        <v>677.3800000000006</v>
      </c>
    </row>
    <row r="29" spans="1:10" ht="12.75">
      <c r="A29" s="34">
        <v>42232</v>
      </c>
      <c r="B29" s="28" t="s">
        <v>56</v>
      </c>
      <c r="C29" s="8"/>
      <c r="D29" s="11"/>
      <c r="E29" s="11">
        <v>20</v>
      </c>
      <c r="F29" s="25"/>
      <c r="G29" s="7" t="s">
        <v>57</v>
      </c>
      <c r="H29" s="35">
        <v>150.45</v>
      </c>
      <c r="I29" s="8"/>
      <c r="J29" s="8">
        <f t="shared" si="1"/>
        <v>526.9300000000005</v>
      </c>
    </row>
    <row r="30" spans="1:10" ht="13.5" thickBot="1">
      <c r="A30" s="34">
        <v>42243</v>
      </c>
      <c r="B30" s="28" t="s">
        <v>68</v>
      </c>
      <c r="C30" s="8"/>
      <c r="D30" s="11">
        <v>3</v>
      </c>
      <c r="E30" s="11"/>
      <c r="F30" s="25"/>
      <c r="G30" s="7"/>
      <c r="H30" s="37"/>
      <c r="I30" s="10">
        <v>1500</v>
      </c>
      <c r="J30" s="10">
        <f>J29+I30</f>
        <v>2026.9300000000005</v>
      </c>
    </row>
    <row r="31" spans="1:10" ht="13.5" thickBot="1">
      <c r="A31" s="26"/>
      <c r="B31" s="31"/>
      <c r="C31" s="15"/>
      <c r="D31" s="31"/>
      <c r="E31" s="12"/>
      <c r="F31" s="27"/>
      <c r="G31" s="14"/>
      <c r="H31" s="13">
        <f>SUM(H6:H29)</f>
        <v>3295.3499999999995</v>
      </c>
      <c r="I31" s="30">
        <f>SUM(I5:I30)</f>
        <v>3242.5</v>
      </c>
      <c r="J31" s="13">
        <f>J30</f>
        <v>2026.9300000000005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1.421875" style="0" customWidth="1"/>
  </cols>
  <sheetData>
    <row r="1" ht="12.75">
      <c r="A1" s="1" t="s">
        <v>69</v>
      </c>
    </row>
    <row r="2" ht="13.5" thickBot="1"/>
    <row r="3" spans="1:2" ht="13.5" thickBot="1">
      <c r="A3" s="16" t="s">
        <v>12</v>
      </c>
      <c r="B3" s="17"/>
    </row>
    <row r="4" spans="1:2" ht="12.75">
      <c r="A4" s="6" t="s">
        <v>13</v>
      </c>
      <c r="B4" s="6">
        <v>2079.78</v>
      </c>
    </row>
    <row r="5" spans="1:2" ht="12.75">
      <c r="A5" s="6" t="s">
        <v>14</v>
      </c>
      <c r="B5" s="8">
        <v>3242.5</v>
      </c>
    </row>
    <row r="6" spans="1:2" ht="12.75">
      <c r="A6" s="6" t="s">
        <v>15</v>
      </c>
      <c r="B6" s="8">
        <v>3295.35</v>
      </c>
    </row>
    <row r="7" spans="1:2" ht="12.75">
      <c r="A7" s="3" t="s">
        <v>16</v>
      </c>
      <c r="B7" s="22">
        <f>B4+B5-B6</f>
        <v>2026.9300000000007</v>
      </c>
    </row>
    <row r="8" ht="13.5" thickBot="1"/>
    <row r="9" spans="1:2" ht="13.5" thickBot="1">
      <c r="A9" s="18" t="s">
        <v>17</v>
      </c>
      <c r="B9" s="19"/>
    </row>
    <row r="10" spans="1:3" ht="12.75">
      <c r="A10" s="4" t="s">
        <v>18</v>
      </c>
      <c r="B10" s="5">
        <v>5</v>
      </c>
      <c r="C10" t="s">
        <v>70</v>
      </c>
    </row>
    <row r="11" spans="1:3" ht="12.75">
      <c r="A11" s="6" t="s">
        <v>19</v>
      </c>
      <c r="B11" s="6">
        <v>2667.47</v>
      </c>
      <c r="C11" t="s">
        <v>71</v>
      </c>
    </row>
    <row r="12" spans="1:2" ht="12.75">
      <c r="A12" s="6" t="s">
        <v>72</v>
      </c>
      <c r="B12" s="35">
        <v>25.8</v>
      </c>
    </row>
    <row r="13" spans="1:2" ht="12.75">
      <c r="A13" s="6" t="s">
        <v>73</v>
      </c>
      <c r="B13" s="35">
        <v>300</v>
      </c>
    </row>
    <row r="14" spans="1:2" ht="12.75">
      <c r="A14" s="6" t="s">
        <v>74</v>
      </c>
      <c r="B14" s="35">
        <v>61.44</v>
      </c>
    </row>
    <row r="15" spans="1:2" ht="12.75">
      <c r="A15" s="6" t="s">
        <v>75</v>
      </c>
      <c r="B15" s="35">
        <v>117.6</v>
      </c>
    </row>
    <row r="16" spans="1:2" ht="12.75">
      <c r="A16" s="6" t="s">
        <v>76</v>
      </c>
      <c r="B16" s="35">
        <v>24</v>
      </c>
    </row>
    <row r="17" spans="1:2" ht="12.75">
      <c r="A17" s="6" t="s">
        <v>77</v>
      </c>
      <c r="B17" s="35">
        <v>1290</v>
      </c>
    </row>
    <row r="18" spans="1:2" ht="12.75">
      <c r="A18" s="6" t="s">
        <v>78</v>
      </c>
      <c r="B18" s="35">
        <v>150.45</v>
      </c>
    </row>
    <row r="19" spans="1:2" ht="12.75">
      <c r="A19" s="6" t="s">
        <v>79</v>
      </c>
      <c r="B19" s="35">
        <v>25.8</v>
      </c>
    </row>
    <row r="20" spans="1:2" ht="12.75">
      <c r="A20" s="6" t="s">
        <v>80</v>
      </c>
      <c r="B20" s="35">
        <v>150.45</v>
      </c>
    </row>
    <row r="21" spans="1:2" ht="13.5" thickBot="1">
      <c r="A21" s="9" t="s">
        <v>81</v>
      </c>
      <c r="B21" s="53">
        <v>1500</v>
      </c>
    </row>
    <row r="22" spans="1:2" ht="13.5" thickBot="1">
      <c r="A22" s="2" t="s">
        <v>82</v>
      </c>
      <c r="B22" s="13">
        <f>B10+B11-B12-B13-B14-B15-B16-B17-B18-B19-B20+B21</f>
        <v>2026.9299999999996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0.8515625" style="0" customWidth="1"/>
    <col min="2" max="2" width="42.00390625" style="0" customWidth="1"/>
  </cols>
  <sheetData>
    <row r="1" ht="12.75">
      <c r="A1" s="38" t="s">
        <v>83</v>
      </c>
    </row>
    <row r="3" ht="12.75">
      <c r="B3" s="39" t="s">
        <v>84</v>
      </c>
    </row>
    <row r="4" ht="15.75">
      <c r="B4" s="40"/>
    </row>
    <row r="5" ht="16.5" thickBot="1">
      <c r="A5" s="41"/>
    </row>
    <row r="6" spans="1:4" ht="13.5" thickBot="1">
      <c r="A6" s="2" t="s">
        <v>0</v>
      </c>
      <c r="B6" s="42" t="s">
        <v>42</v>
      </c>
      <c r="C6" s="42" t="s">
        <v>43</v>
      </c>
      <c r="D6" s="42" t="s">
        <v>44</v>
      </c>
    </row>
    <row r="7" spans="1:4" ht="12.75">
      <c r="A7" s="43"/>
      <c r="B7" s="43"/>
      <c r="C7" s="43"/>
      <c r="D7" s="44" t="s">
        <v>45</v>
      </c>
    </row>
    <row r="8" spans="1:4" ht="12.75">
      <c r="A8" s="52">
        <v>42261</v>
      </c>
      <c r="B8" s="29" t="s">
        <v>85</v>
      </c>
      <c r="C8" s="54"/>
      <c r="D8" s="46">
        <v>25.8</v>
      </c>
    </row>
    <row r="9" spans="1:4" ht="12.75">
      <c r="A9" s="52">
        <v>42263</v>
      </c>
      <c r="B9" s="28" t="s">
        <v>86</v>
      </c>
      <c r="C9" s="45"/>
      <c r="D9" s="46">
        <v>150.45</v>
      </c>
    </row>
    <row r="10" spans="1:4" ht="12.75">
      <c r="A10" s="34">
        <v>42263</v>
      </c>
      <c r="B10" s="47" t="s">
        <v>87</v>
      </c>
      <c r="C10" s="48"/>
      <c r="D10" s="37">
        <v>25.8</v>
      </c>
    </row>
    <row r="11" spans="1:4" ht="12.75">
      <c r="A11" s="33">
        <v>42293</v>
      </c>
      <c r="B11" s="28" t="s">
        <v>88</v>
      </c>
      <c r="C11" s="49"/>
      <c r="D11" s="55">
        <v>150.45</v>
      </c>
    </row>
    <row r="12" spans="1:4" ht="12.75">
      <c r="A12" s="34">
        <v>42293</v>
      </c>
      <c r="B12" s="47" t="s">
        <v>89</v>
      </c>
      <c r="C12" s="49"/>
      <c r="D12" s="35">
        <v>25.8</v>
      </c>
    </row>
    <row r="13" spans="1:4" ht="12.75">
      <c r="A13" s="34">
        <v>42324</v>
      </c>
      <c r="B13" s="28" t="s">
        <v>90</v>
      </c>
      <c r="C13" s="49"/>
      <c r="D13" s="35">
        <v>150.45</v>
      </c>
    </row>
    <row r="14" spans="1:4" ht="13.5" thickBot="1">
      <c r="A14" s="34">
        <v>42324</v>
      </c>
      <c r="B14" s="28" t="s">
        <v>91</v>
      </c>
      <c r="C14" s="48"/>
      <c r="D14" s="37">
        <v>25.8</v>
      </c>
    </row>
    <row r="15" spans="1:4" ht="13.5" thickBot="1">
      <c r="A15" s="50"/>
      <c r="B15" s="21"/>
      <c r="C15" s="51" t="s">
        <v>58</v>
      </c>
      <c r="D15" s="13">
        <f>SUM(D8:D14)</f>
        <v>554.55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Chorley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Lucy Nixon</cp:lastModifiedBy>
  <cp:lastPrinted>2015-07-13T15:29:09Z</cp:lastPrinted>
  <dcterms:created xsi:type="dcterms:W3CDTF">2014-07-06T13:30:06Z</dcterms:created>
  <dcterms:modified xsi:type="dcterms:W3CDTF">2017-07-04T09:54:46Z</dcterms:modified>
  <cp:category/>
  <cp:version/>
  <cp:contentType/>
  <cp:contentStatus/>
</cp:coreProperties>
</file>